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32" i="1" l="1"/>
  <c r="H49" i="1" l="1"/>
  <c r="H21" i="1" l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<sst xmlns="http://schemas.openxmlformats.org/spreadsheetml/2006/main" count="49" uniqueCount="29">
  <si>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</si>
  <si>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</si>
  <si>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</si>
  <si>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</si>
  <si>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</si>
  <si>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</si>
  <si>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</si>
  <si>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</si>
  <si>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</si>
  <si>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</si>
  <si>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</si>
  <si>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</si>
  <si>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</si>
  <si>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</si>
  <si>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</si>
  <si>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</si>
  <si>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</si>
  <si>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</si>
  <si>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</si>
  <si>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</si>
  <si>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</si>
  <si>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</si>
  <si>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</si>
  <si>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</si>
  <si>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</si>
  <si>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</si>
  <si>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Dana:28.10.2020.</t>
  </si>
  <si>
    <t>Primljena i neutrošena participacija od 28.10.2020.</t>
  </si>
  <si>
    <t>Dana 28.10.2020.godine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</si>
</sst>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44132</v>
      </c>
      <c r="H12" s="23">
        <v>1410898.39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44132</v>
      </c>
      <c r="H13" s="3">
        <f>H14+H26-H33-H43</f>
        <v>1371776.9899999998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44132</v>
      </c>
      <c r="H14" s="4">
        <f>H15+H16+H17+H18+H19+H20+H21+H22+H23+H24+H25</f>
        <v>1017562.2699999997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730625-730625</f>
        <v>0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27</v>
      </c>
      <c r="C25" s="38"/>
      <c r="D25" s="38"/>
      <c r="E25" s="38"/>
      <c r="F25" s="39"/>
      <c r="G25" s="13"/>
      <c r="H25" s="10">
        <f>24755.44+4100+1750-4788+4900+2250-4920+8370+2000+5900+1350+7700+2800+9400+1900+2650+7800-4200.5+1850+6070-2394+4850+1950+6150+2100+1900+3258-1680+1550+9250+1400+6450-29019.54+4500+2250+9300+1950-7182+10250+1500+10100+650+1650+5250-35372.05+6400+1900+6250+3530+2250-41760.86+1150+10000+7200+4300-15090+6250+1600-29830+8550+1050</f>
        <v>65996.489999999991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44132</v>
      </c>
      <c r="H26" s="4">
        <f>H27+H28+H29+H30+H31+H32+6150+2350</f>
        <v>357805.72000000003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27</v>
      </c>
      <c r="C32" s="38"/>
      <c r="D32" s="38"/>
      <c r="E32" s="38"/>
      <c r="F32" s="39"/>
      <c r="G32" s="2"/>
      <c r="H32" s="10">
        <f>5430+19247+4887+18701+2715-5333.33+9500-42733.34+3258+2987</f>
        <v>18658.330000000002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44132</v>
      </c>
      <c r="H33" s="5">
        <f>SUM(H34:H42)</f>
        <v>3591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15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3591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44132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44132</v>
      </c>
      <c r="H49" s="6">
        <f>39121.4</f>
        <v>39121.4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1410898.3899999997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2020-10-29T07:14:48Z</dcterms:modified>
</cp:coreProperties>
</file>